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Потер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#REF!</definedName>
    <definedName name="\m">#REF!</definedName>
    <definedName name="\n">#REF!</definedName>
    <definedName name="\o">#REF!</definedName>
    <definedName name="CompOt">[0]!CompOt</definedName>
    <definedName name="CompRas">[0]!CompRas</definedName>
    <definedName name="ew">[0]!ew</definedName>
    <definedName name="fg">[0]!fg</definedName>
    <definedName name="god">[2]Титульный!$M$5</definedName>
    <definedName name="Helper_ТЭС_Котельные">[3]Справочники!$A$2:$A$4,[3]Справочники!$A$16:$A$18</definedName>
    <definedName name="org">[2]Титульный!$F$10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'[4]16'!$E$15:$I$16,'[4]16'!$E$18:$I$20,'[4]16'!$E$23:$I$23,'[4]16'!$E$26:$I$26,'[4]16'!$E$29:$I$29,'[4]16'!$E$32:$I$32,'[4]16'!$E$35:$I$35,'[4]16'!$B$34,'[4]16'!$B$37</definedName>
    <definedName name="P1_SCOPE_17_PRT" hidden="1">'[4]17'!$E$13:$H$21,'[4]17'!$J$9:$J$11,'[4]17'!$J$13:$J$21,'[4]17'!$E$24:$H$26,'[4]17'!$E$28:$H$36,'[4]17'!$J$24:$M$26,'[4]17'!$J$28:$M$36,'[4]17'!$E$39:$H$41</definedName>
    <definedName name="P1_SCOPE_4_PRT" hidden="1">'[4]4'!$F$23:$I$23,'[4]4'!$F$25:$I$25,'[4]4'!$F$27:$I$31,'[4]4'!$K$14:$N$20,'[4]4'!$K$23:$N$23,'[4]4'!$K$25:$N$25,'[4]4'!$K$27:$N$31,'[4]4'!$P$14:$S$20,'[4]4'!$P$23:$S$23</definedName>
    <definedName name="P1_SCOPE_5_PRT" hidden="1">'[4]5'!$F$23:$I$23,'[4]5'!$F$25:$I$25,'[4]5'!$F$27:$I$31,'[4]5'!$K$14:$N$21,'[4]5'!$K$23:$N$23,'[4]5'!$K$25:$N$25,'[4]5'!$K$27:$N$31,'[4]5'!$P$14:$S$21,'[4]5'!$P$23:$S$23</definedName>
    <definedName name="P1_SCOPE_F1_PRT" hidden="1">'[4]Ф-1 (для АО-энерго)'!$D$74:$E$84,'[4]Ф-1 (для АО-энерго)'!$D$71:$E$72,'[4]Ф-1 (для АО-энерго)'!$D$66:$E$69,'[4]Ф-1 (для АО-энерго)'!$D$61:$E$64</definedName>
    <definedName name="P1_SCOPE_F2_PRT" hidden="1">'[4]Ф-2 (для АО-энерго)'!$G$56,'[4]Ф-2 (для АО-энерго)'!$E$55:$E$56,'[4]Ф-2 (для АО-энерго)'!$F$55:$G$55,'[4]Ф-2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[4]перекрестка!$H$15:$H$19,[4]перекрестка!$H$21:$H$25,[4]перекрестка!$J$14:$J$25,[4]перекрестка!$K$15:$K$19,[4]перекрестка!$K$21:$K$25</definedName>
    <definedName name="P1_SCOPE_SV_LD" hidden="1">#REF!,#REF!,#REF!,#REF!,#REF!,#REF!,#REF!</definedName>
    <definedName name="P1_SCOPE_SV_LD1" hidden="1">#REF!,#REF!,#REF!,#REF!,#REF!,#REF!,#REF!</definedName>
    <definedName name="P1_SCOPE_SV_PRT" hidden="1">#REF!,#REF!,#REF!,#REF!,#REF!,#REF!,#REF!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[6]перекрестка!$J$42:$K$46,[6]перекрестка!$J$49,[6]перекрестка!$J$50:$K$54,[6]перекрестка!$J$55,[6]перекрестка!$J$56:$K$60,[6]перекрестка!$J$62:$K$66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'[6]18.2'!$F$12:$J$19,'[6]18.2'!$F$22:$J$25,'[6]18.2'!$B$28:$J$30,'[6]18.2'!$F$32:$J$32,'[6]18.2'!$B$34:$J$36,'[6]18.2'!$F$40:$J$45,'[6]18.2'!$F$52:$J$52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'[6]4'!$G$20:$J$20,'[6]4'!$G$22:$J$22,'[6]4'!$G$24:$J$28,'[6]4'!$L$11:$O$17,'[6]4'!$L$20:$O$20,'[6]4'!$L$22:$O$22,'[6]4'!$L$24:$O$28,'[6]4'!$Q$11:$T$17,'[6]4'!$Q$20:$T$20</definedName>
    <definedName name="P1_T6_Protect" hidden="1">'[6]6'!$D$46:$H$55,'[6]6'!$J$46:$N$55,'[6]6'!$D$57:$H$59,'[6]6'!$J$57:$N$59,'[6]6'!$B$10:$B$19,'[6]6'!$D$10:$H$19,'[6]6'!$J$10:$N$19,'[6]6'!$D$21:$H$23,'[6]6'!$J$21:$N$23</definedName>
    <definedName name="P10_T1_Protect" hidden="1">[6]перекрестка!$F$42:$H$46,[6]перекрестка!$F$49:$G$49,[6]перекрестка!$F$50:$H$54,[6]перекрестка!$F$55:$G$55,[6]перекрестка!$F$56:$H$60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[6]перекрестка!$F$62:$H$66,[6]перекрестка!$F$68:$H$72,[6]перекрестка!$F$74:$H$78,[6]перекрестка!$F$80:$H$84,[6]перекрестка!$F$89:$G$89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[6]перекрестка!$F$90:$H$94,[6]перекрестка!$F$95:$G$95,[6]перекрестка!$F$96:$H$100,[6]перекрестка!$F$102:$H$106,[6]перекрестка!$F$108:$H$112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[6]перекрестка!$F$114:$H$118,[6]перекрестка!$F$120:$H$124,[6]перекрестка!$F$127:$G$127,[6]перекрестка!$F$128:$H$132,[6]перекрестка!$F$133:$G$133</definedName>
    <definedName name="P14_T1_Protect" hidden="1">[6]перекрестка!$F$134:$H$138,[6]перекрестка!$F$140:$H$144,[6]перекрестка!$F$146:$H$150,[6]перекрестка!$F$152:$H$156,[6]перекрестка!$F$158:$H$162</definedName>
    <definedName name="P15_T1_Protect" hidden="1">[6]перекрестка!$J$158:$K$162,[6]перекрестка!$J$152:$K$156,[6]перекрестка!$J$146:$K$150,[6]перекрестка!$J$140:$K$144,[6]перекрестка!$J$11</definedName>
    <definedName name="P16_T1_Protect" hidden="1">[6]перекрестка!$J$12:$K$16,[6]перекрестка!$J$17,[6]перекрестка!$J$18:$K$22,[6]перекрестка!$J$24:$K$28,[6]перекрестка!$J$30:$K$34,[6]перекрестка!$F$23:$G$23</definedName>
    <definedName name="P17_T1_Protect" hidden="1">[6]перекрестка!$F$29:$G$29,[6]перекрестка!$F$61:$G$61,[6]перекрестка!$F$67:$G$67,[6]перекрестка!$F$101:$G$101,[6]перекрестка!$F$107:$G$107</definedName>
    <definedName name="P18_T1_Protect" hidden="1">[6]перекрестка!$F$139:$G$139,[6]перекрестка!$F$145:$G$145,[6]перекрестка!$J$36:$K$40,P1_T1_Protect,P2_T1_Protect,P3_T1_Protect,P4_T1_Protect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'[4]16'!$E$38:$I$38,'[4]16'!$E$41:$I$41,'[4]16'!$E$45:$I$47,'[4]16'!$E$49:$I$49,'[4]16'!$E$53:$I$54,'[4]16'!$E$56:$I$57,'[4]16'!$E$59:$I$59,'[4]16'!$E$9:$I$13</definedName>
    <definedName name="P2_SCOPE_4_PRT" hidden="1">'[4]4'!$P$25:$S$25,'[4]4'!$P$27:$S$31,'[4]4'!$U$14:$X$20,'[4]4'!$U$23:$X$23,'[4]4'!$U$25:$X$25,'[4]4'!$U$27:$X$31,'[4]4'!$Z$14:$AC$20,'[4]4'!$Z$23:$AC$23,'[4]4'!$Z$25:$AC$25</definedName>
    <definedName name="P2_SCOPE_5_PRT" hidden="1">'[4]5'!$P$25:$S$25,'[4]5'!$P$27:$S$31,'[4]5'!$U$14:$X$21,'[4]5'!$U$23:$X$23,'[4]5'!$U$25:$X$25,'[4]5'!$U$27:$X$31,'[4]5'!$Z$14:$AC$21,'[4]5'!$Z$23:$AC$23,'[4]5'!$Z$25:$AC$25</definedName>
    <definedName name="P2_SCOPE_F1_PRT" hidden="1">'[4]Ф-1 (для АО-энерго)'!$D$56:$E$59,'[4]Ф-1 (для АО-энерго)'!$D$34:$E$50,'[4]Ф-1 (для АО-энерго)'!$D$32:$E$32,'[4]Ф-1 (для АО-энерго)'!$D$23:$E$30</definedName>
    <definedName name="P2_SCOPE_F2_PRT" hidden="1">'[4]Ф-2 (для АО-энерго)'!$D$52:$G$54,'[4]Ф-2 (для АО-энерго)'!$C$21:$E$42,'[4]Ф-2 (для АО-энерго)'!$A$12:$E$12,'[4]Ф-2 (для АО-энерго)'!$C$8:$E$11</definedName>
    <definedName name="P2_SCOPE_PER_PRT" hidden="1">[4]перекрестка!$N$14:$N$25,[4]перекрестка!$N$27:$N$31,[4]перекрестка!$J$27:$K$31,[4]перекрестка!$F$27:$H$31,[4]перекрестка!$F$33:$H$37</definedName>
    <definedName name="P2_SCOPE_SV_PRT" hidden="1">#REF!,#REF!,#REF!,#REF!,#REF!,#REF!,#REF!</definedName>
    <definedName name="P2_T1_Protect" hidden="1">[6]перекрестка!$J$68:$K$72,[6]перекрестка!$J$74:$K$78,[6]перекрестка!$J$80:$K$84,[6]перекрестка!$J$89,[6]перекрестка!$J$90:$K$94,[6]перекрестка!$J$95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'[6]4'!$Q$22:$T$22,'[6]4'!$Q$24:$T$28,'[6]4'!$V$24:$Y$28,'[6]4'!$V$22:$Y$22,'[6]4'!$V$20:$Y$20,'[6]4'!$V$11:$Y$17,'[6]4'!$AA$11:$AD$17,'[6]4'!$AA$20:$AD$20,'[6]4'!$AA$22:$AD$22</definedName>
    <definedName name="P3_SCOPE_F1_PRT" hidden="1">'[4]Ф-1 (для АО-энерго)'!$E$16:$E$17,'[4]Ф-1 (для АО-энерго)'!$C$4:$D$4,'[4]Ф-1 (для АО-энерго)'!$C$7:$E$10,'[4]Ф-1 (для АО-энерго)'!$A$11:$E$11</definedName>
    <definedName name="P3_SCOPE_PER_PRT" hidden="1">[4]перекрестка!$J$33:$K$37,[4]перекрестка!$N$33:$N$37,[4]перекрестка!$F$39:$H$43,[4]перекрестка!$J$39:$K$43,[4]перекрестка!$N$39:$N$43</definedName>
    <definedName name="P3_SCOPE_SV_PRT" hidden="1">#REF!,#REF!,#REF!,#REF!,#REF!,#REF!,#REF!</definedName>
    <definedName name="P3_T1_Protect" hidden="1">[6]перекрестка!$J$96:$K$100,[6]перекрестка!$J$102:$K$106,[6]перекрестка!$J$108:$K$112,[6]перекрестка!$J$114:$K$118,[6]перекрестка!$J$120:$K$124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'[4]Ф-1 (для АО-энерго)'!$C$13:$E$13,'[4]Ф-1 (для АО-энерго)'!$A$14:$E$14,'[4]Ф-1 (для АО-энерго)'!$C$23:$C$50,'[4]Ф-1 (для АО-энерго)'!$C$54:$C$95</definedName>
    <definedName name="P4_SCOPE_PER_PRT" hidden="1">[4]перекрестка!$F$45:$H$49,[4]перекрестка!$J$45:$K$49,[4]перекрестка!$N$45:$N$49,[4]перекрестка!$F$53:$G$64,[4]перекрестка!$H$54:$H$58</definedName>
    <definedName name="P4_T1_Protect" hidden="1">[6]перекрестка!$J$127,[6]перекрестка!$J$128:$K$132,[6]перекрестка!$J$133,[6]перекрестка!$J$134:$K$138,[6]перекрестка!$N$11:$N$22,[6]перекрестка!$N$24:$N$28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[4]перекрестка!$H$60:$H$64,[4]перекрестка!$J$53:$J$64,[4]перекрестка!$K$54:$K$58,[4]перекрестка!$K$60:$K$64,[4]перекрестка!$N$53:$N$64</definedName>
    <definedName name="P5_T1_Protect" hidden="1">[6]перекрестка!$N$30:$N$34,[6]перекрестка!$N$36:$N$40,[6]перекрестка!$N$42:$N$46,[6]перекрестка!$N$49:$N$60,[6]перекрестка!$N$62:$N$66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[4]перекрестка!$F$66:$H$70,[4]перекрестка!$J$66:$K$70,[4]перекрестка!$N$66:$N$70,[4]перекрестка!$F$72:$H$76,[4]перекрестка!$J$72:$K$76</definedName>
    <definedName name="P6_T1_Protect" hidden="1">[6]перекрестка!$N$68:$N$72,[6]перекрестка!$N$74:$N$78,[6]перекрестка!$N$80:$N$84,[6]перекрестка!$N$89:$N$100,[6]перекрестка!$N$102:$N$106</definedName>
    <definedName name="P6_T17_Protection">'[3]29'!$O$19:$P$19,'[3]29'!$O$21:$P$25,'[3]29'!$O$27:$P$27,'[3]29'!$O$29:$P$33,'[3]29'!$O$36:$P$36,'[3]29'!$O$38:$P$42,'[3]29'!$O$45:$P$45,P1_T17_Protection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[4]перекрестка!$N$72:$N$76,[4]перекрестка!$F$78:$H$82,[4]перекрестка!$J$78:$K$82,[4]перекрестка!$N$78:$N$82,[4]перекрестка!$F$84:$H$88</definedName>
    <definedName name="P7_T1_Protect" hidden="1">[6]перекрестка!$N$108:$N$112,[6]перекрестка!$N$114:$N$118,[6]перекрестка!$N$120:$N$124,[6]перекрестка!$N$127:$N$138,[6]перекрестка!$N$140:$N$144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hidden="1">[4]перекрестка!$J$84:$K$88,[4]перекрестка!$N$84:$N$88,[4]перекрестка!$F$14:$G$25,P1_SCOPE_PER_PRT,P2_SCOPE_PER_PRT,P3_SCOPE_PER_PRT,P4_SCOPE_PER_PRT</definedName>
    <definedName name="P8_T1_Protect" hidden="1">[6]перекрестка!$N$146:$N$150,[6]перекрестка!$N$152:$N$156,[6]перекрестка!$N$158:$N$162,[6]перекрестка!$F$11:$G$11,[6]перекрестка!$F$12:$H$16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[6]перекрестка!$F$17:$G$17,[6]перекрестка!$F$18:$H$22,[6]перекрестка!$F$24:$H$28,[6]перекрестка!$F$30:$H$34,[6]перекрестка!$F$36:$H$40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_r">[0]!_r</definedName>
    <definedName name="REGION">[8]TECHSHEET!$A$1:$A$84</definedName>
    <definedName name="region_name">[9]Титульный!$F$7</definedName>
    <definedName name="REGIONS">[4]TEHSHEET!$C$6:$C$93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[4]TEHSHEET!$K$6:$K$8</definedName>
    <definedName name="SCOPE_16_PRT">P1_SCOPE_16_PRT,P2_SCOPE_16_PRT</definedName>
    <definedName name="SCOPE_17.1_PRT">'[4]17.1'!$D$14:$F$17,'[4]17.1'!$D$19:$F$22,'[4]17.1'!$I$9:$I$12,'[4]17.1'!$I$14:$I$17,'[4]17.1'!$I$19:$I$22,'[4]17.1'!$D$9:$F$12</definedName>
    <definedName name="SCOPE_17_PRT">'[4]17'!$J$39:$M$41,'[4]17'!$E$43:$H$51,'[4]17'!$J$43:$M$51,'[4]17'!$E$54:$H$56,'[4]17'!$E$58:$H$66,'[4]17'!$E$69:$M$81,'[4]17'!$E$9:$H$11,P1_SCOPE_17_PRT</definedName>
    <definedName name="SCOPE_24_LD">'[4]24'!$E$8:$J$47,'[4]24'!$E$49:$J$66</definedName>
    <definedName name="SCOPE_24_PRT">'[4]24'!$E$41:$I$41,'[4]24'!$E$34:$I$34,'[4]24'!$E$36:$I$36,'[4]24'!$E$43:$I$43</definedName>
    <definedName name="SCOPE_25_PRT">'[4]25'!$E$20:$I$20,'[4]25'!$E$34:$I$34,'[4]25'!$E$41:$I$41,'[4]25'!$E$8:$I$10</definedName>
    <definedName name="SCOPE_4_PRT">'[4]4'!$Z$27:$AC$31,'[4]4'!$F$14:$I$20,P1_SCOPE_4_PRT,P2_SCOPE_4_PRT</definedName>
    <definedName name="SCOPE_5_PRT">'[4]5'!$Z$27:$AC$31,'[4]5'!$F$14:$I$21,P1_SCOPE_5_PRT,P2_SCOPE_5_PRT</definedName>
    <definedName name="SCOPE_F1_PRT">'[4]Ф-1 (для АО-энерго)'!$D$86:$E$95,P1_SCOPE_F1_PRT,P2_SCOPE_F1_PRT,P3_SCOPE_F1_PRT,P4_SCOPE_F1_PRT</definedName>
    <definedName name="SCOPE_F2_PRT">'[4]Ф-2 (для АО-энерго)'!$C$5:$D$5,'[4]Ф-2 (для АО-энерго)'!$C$52:$C$57,'[4]Ф-2 (для АО-энерго)'!$D$57:$G$57,P1_SCOPE_F2_PRT,P2_SCOPE_F2_PRT</definedName>
    <definedName name="SCOPE_PER_PRT">P5_SCOPE_PER_PRT,P6_SCOPE_PER_PRT,P7_SCOPE_PER_PRT,P8_SCOPE_PER_PRT</definedName>
    <definedName name="SCOPE_SPR_PRT">[4]Справочники!$D$21:$J$22,[4]Справочники!$E$13:$I$14,[4]Справочники!$F$27:$H$28</definedName>
    <definedName name="SCOPE_SV_LD1">#REF!,#REF!,#REF!,#REF!,#REF!,P1_SCOPE_SV_LD1</definedName>
    <definedName name="SCOPE_SV_LD2">#REF!</definedName>
    <definedName name="SCOPE_SV_PRT">P1_SCOPE_SV_PRT,P2_SCOPE_SV_PRT,P3_SCOPE_SV_PRT</definedName>
    <definedName name="Sheet2?prefix?">"H"</definedName>
    <definedName name="_SP1">[10]FES!#REF!</definedName>
    <definedName name="_SP10">[10]FES!#REF!</definedName>
    <definedName name="_SP11">[10]FES!#REF!</definedName>
    <definedName name="_SP12">[10]FES!#REF!</definedName>
    <definedName name="_SP13">[10]FES!#REF!</definedName>
    <definedName name="_SP14">[10]FES!#REF!</definedName>
    <definedName name="_SP15">[10]FES!#REF!</definedName>
    <definedName name="_SP16">[10]FES!#REF!</definedName>
    <definedName name="_SP17">[10]FES!#REF!</definedName>
    <definedName name="_SP18">[10]FES!#REF!</definedName>
    <definedName name="_SP19">[10]FES!#REF!</definedName>
    <definedName name="_SP2">[10]FES!#REF!</definedName>
    <definedName name="_SP20">[10]FES!#REF!</definedName>
    <definedName name="_SP3">[10]FES!#REF!</definedName>
    <definedName name="_SP4">[10]FES!#REF!</definedName>
    <definedName name="_SP5">[10]FES!#REF!</definedName>
    <definedName name="_SP7">[10]FES!#REF!</definedName>
    <definedName name="_SP8">[10]FES!#REF!</definedName>
    <definedName name="_SP9">[10]FES!#REF!</definedName>
    <definedName name="T1_Protect">P15_T1_Protect,P16_T1_Protect,P17_T1_Protect,P18_T1_Protect,P19_T1_Protect</definedName>
    <definedName name="T11?Data">#N/A</definedName>
    <definedName name="T15?Columns">#REF!</definedName>
    <definedName name="T15?ItemComments">#REF!</definedName>
    <definedName name="T15?Items">#REF!</definedName>
    <definedName name="T15?Scope">#REF!</definedName>
    <definedName name="T15?ВРАС">#REF!</definedName>
    <definedName name="T15_Protect">'[6]15'!$E$25:$I$29,'[6]15'!$E$31:$I$34,'[6]15'!$E$36:$I$39,'[6]15'!$E$43:$I$44,'[6]15'!$E$9:$I$17,'[6]15'!$B$36:$B$39,'[6]15'!$E$19:$I$21</definedName>
    <definedName name="T16?Columns">#REF!</definedName>
    <definedName name="T16?ItemComments">#REF!</definedName>
    <definedName name="T16?Items">#REF!</definedName>
    <definedName name="T16?Scope">#REF!</definedName>
    <definedName name="T16?Units">#REF!</definedName>
    <definedName name="T16_Protect">#REF!,#REF!,P1_T16_Protect</definedName>
    <definedName name="T17.1_Protect">'[6]17.1'!$D$14:$F$17,'[6]17.1'!$D$19:$F$22,'[6]17.1'!$I$9:$I$12,'[6]17.1'!$I$14:$I$17,'[6]17.1'!$I$19:$I$22,'[6]17.1'!$D$9:$F$12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>'[3]29'!$O$18:$O$25,P1_T17?unit?РУБ.ГКАЛ,P2_T17?unit?РУБ.ГКАЛ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>'[6]21.3'!$E$54:$I$57,'[6]21.3'!$E$10:$I$10,P1_T17_Protect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'[6]18.2'!#REF!,'[6]18.2'!#REF!</definedName>
    <definedName name="T18.2?ВРАС">'[6]18.2'!$B$34:$B$36,'[6]18.2'!$B$28:$B$30</definedName>
    <definedName name="T18.2_Protect">'[6]18.2'!$F$56:$J$57,'[6]18.2'!$F$60:$J$60,'[6]18.2'!$F$62:$J$65,'[6]18.2'!$F$6:$J$8,P1_T18.2_Protect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'[6]2.3'!$F$30:$G$34,'[6]2.3'!$H$24:$K$28</definedName>
    <definedName name="T20?unit?МКВТЧ">'[3]20'!$C$13:$M$13,'[3]20'!$C$15:$M$19,'[3]20'!$C$8:$M$11</definedName>
    <definedName name="T20_Protect">'[6]20'!$E$13:$I$20,'[6]20'!$E$9:$I$10</definedName>
    <definedName name="T20_Protection">'[3]20'!$E$8:$H$11,P1_T20_Protection</definedName>
    <definedName name="T21.2.1?Data">P1_T21.2.1?Data,P2_T21.2.1?Data</definedName>
    <definedName name="T21.2.2?Data">P1_T21.2.2?Data,P2_T21.2.2?Data</definedName>
    <definedName name="T21.3?item_ext?СБЫТ">'[6]21.3'!#REF!,'[6]21.3'!#REF!</definedName>
    <definedName name="T21.3?ВРАС">'[6]21.3'!$B$28:$B$30,'[6]21.3'!$B$48:$B$50</definedName>
    <definedName name="T21.3_Protect">'[6]21.3'!$E$19:$I$22,'[6]21.3'!$E$24:$I$25,'[6]21.3'!$B$28:$I$30,'[6]21.3'!$E$32:$I$32,'[6]21.3'!$E$35:$I$45,'[6]21.3'!$B$48:$I$50,'[6]21.3'!$E$13:$I$17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'[6]27'!$E$12:$E$13,'[6]27'!$K$4:$AH$4,'[6]27'!$AK$12:$AK$13</definedName>
    <definedName name="T27_Protection">'[3]27'!$P$34:$S$36,'[3]27'!$B$22:$B$24,P1_T27_Protection,P2_T27_Protection,P3_T27_Protection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'[6]4'!$AA$24:$AD$28,'[6]4'!$G$11:$J$17,P1_T4_Protect,P2_T4_Protect</definedName>
    <definedName name="T6_Protect">'[6]6'!$B$28:$B$37,'[6]6'!$D$28:$H$37,'[6]6'!$J$28:$N$37,'[6]6'!$D$39:$H$41,'[6]6'!$J$39:$N$41,'[6]6'!$B$46:$B$55,P1_T6_Protect</definedName>
    <definedName name="T7?Data">#N/A</definedName>
    <definedName name="TP2.1_Protect">[6]P2.1!$F$28:$G$37,[6]P2.1!$F$40:$G$43,[6]P2.1!$F$7:$G$26</definedName>
    <definedName name="version">[8]Инструкция!$B$3</definedName>
    <definedName name="БазовыйПериод">[6]Заголовок!$B$15</definedName>
    <definedName name="в23ё">[0]!в23ё</definedName>
    <definedName name="вв">[0]!вв</definedName>
    <definedName name="второй">#REF!</definedName>
    <definedName name="ДиапазонЗащиты">#REF!,#REF!,#REF!,#REF!,[0]!P1_ДиапазонЗащиты,[0]!P2_ДиапазонЗащиты,[0]!P3_ДиапазонЗащиты,[0]!P4_ДиапазонЗащиты</definedName>
    <definedName name="й">[0]!й</definedName>
    <definedName name="йй">[0]!йй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ым">[0]!мым</definedName>
    <definedName name="_xlnm.Print_Area" localSheetId="0">Потери!$A$1:$H$41</definedName>
    <definedName name="первый">#REF!</definedName>
    <definedName name="ПериодРегулирования">[6]Заголовок!$B$14</definedName>
    <definedName name="Периоды_18_2">'[6]18.2'!#REF!</definedName>
    <definedName name="ПоследнийГод">[6]Заголовок!$B$16</definedName>
    <definedName name="прил1.2">[0]!прил1.2</definedName>
    <definedName name="Прилож3">[0]!Прилож3</definedName>
    <definedName name="Приложение8">[0]!Приложение8</definedName>
    <definedName name="р">[0]!р</definedName>
    <definedName name="с">[0]!с</definedName>
    <definedName name="сс">[0]!сс</definedName>
    <definedName name="сссс">[0]!сссс</definedName>
    <definedName name="ссы">[0]!ссы</definedName>
    <definedName name="ссы2">[0]!ссы2</definedName>
    <definedName name="тар">[0]!тар</definedName>
    <definedName name="ТАР2">[0]!ТАР2</definedName>
    <definedName name="Тариф3">[0]!Тариф3</definedName>
    <definedName name="третий">#REF!</definedName>
    <definedName name="у">[0]!у</definedName>
    <definedName name="ц">[0]!ц</definedName>
    <definedName name="ц.">[0]!ц.</definedName>
    <definedName name="цу">[0]!цу</definedName>
    <definedName name="четвертый">#REF!</definedName>
    <definedName name="ъ">[0]!ъ</definedName>
    <definedName name="ыв">[0]!ыв</definedName>
    <definedName name="ыыыы">[0]!ыыыы</definedName>
  </definedNames>
  <calcPr calcId="145621"/>
</workbook>
</file>

<file path=xl/calcChain.xml><?xml version="1.0" encoding="utf-8"?>
<calcChain xmlns="http://schemas.openxmlformats.org/spreadsheetml/2006/main">
  <c r="H37" i="1" l="1"/>
  <c r="G36" i="1"/>
  <c r="G35" i="1"/>
  <c r="G34" i="1"/>
  <c r="G33" i="1"/>
  <c r="G32" i="1"/>
  <c r="G31" i="1"/>
  <c r="G30" i="1"/>
  <c r="G29" i="1"/>
  <c r="G28" i="1"/>
  <c r="G27" i="1"/>
  <c r="G26" i="1"/>
  <c r="F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5" i="1" l="1"/>
  <c r="F37" i="1"/>
  <c r="G37" i="1" s="1"/>
</calcChain>
</file>

<file path=xl/sharedStrings.xml><?xml version="1.0" encoding="utf-8"?>
<sst xmlns="http://schemas.openxmlformats.org/spreadsheetml/2006/main" count="91" uniqueCount="62">
  <si>
    <t>Реестр счетов-фактур на оплату потерь  ООО "КВЭП" за 2020 год.</t>
  </si>
  <si>
    <t>№ п/п</t>
  </si>
  <si>
    <t>месяц</t>
  </si>
  <si>
    <t>продавец</t>
  </si>
  <si>
    <t>дата сч-фактуры</t>
  </si>
  <si>
    <t>№ сч-фактуры</t>
  </si>
  <si>
    <t>кол-во, кВтч</t>
  </si>
  <si>
    <t>цена за ед., руб./кВтч</t>
  </si>
  <si>
    <t>стоимость, руб. без НДС</t>
  </si>
  <si>
    <t>если на упрощенке указывается с НДС</t>
  </si>
  <si>
    <t>январь</t>
  </si>
  <si>
    <t>ПАО "ТНС энерго Кубань"</t>
  </si>
  <si>
    <t>№1106/2073/01</t>
  </si>
  <si>
    <t>Новороссийский производственный участок ПАО "ТНС энерго Кубань"</t>
  </si>
  <si>
    <t>№0104/766/01</t>
  </si>
  <si>
    <t>февраль</t>
  </si>
  <si>
    <t>29.02.2019</t>
  </si>
  <si>
    <t>№ 1106/2520/01</t>
  </si>
  <si>
    <t>29.02.2020</t>
  </si>
  <si>
    <t>№ 1106/2520/02</t>
  </si>
  <si>
    <t>№0104/1527/01</t>
  </si>
  <si>
    <t>март</t>
  </si>
  <si>
    <t>корр. сч.-фактура №1106/823/18 от 31.07.2020</t>
  </si>
  <si>
    <t>апрель</t>
  </si>
  <si>
    <t>№0104/2277/01</t>
  </si>
  <si>
    <t>май</t>
  </si>
  <si>
    <t>корр. сч.-фактура №1106/824/18 от 31.07.2020</t>
  </si>
  <si>
    <t>июнь</t>
  </si>
  <si>
    <t>№0104/2996/01</t>
  </si>
  <si>
    <t>июль</t>
  </si>
  <si>
    <t>корр. сч.-фактура №1106/825/18 от 31.07.2020</t>
  </si>
  <si>
    <t>август</t>
  </si>
  <si>
    <t>№0104/3765/01</t>
  </si>
  <si>
    <t>сентябрь</t>
  </si>
  <si>
    <t>№ 1106/10055/01</t>
  </si>
  <si>
    <t>октябрь</t>
  </si>
  <si>
    <t>№0104/4533/01</t>
  </si>
  <si>
    <t>ноябрь</t>
  </si>
  <si>
    <t>Филиал "НЭСК "Анапаэнергосбыт"</t>
  </si>
  <si>
    <t>№251588/03/К</t>
  </si>
  <si>
    <t>декабрь</t>
  </si>
  <si>
    <t>№ 1106/12253/01</t>
  </si>
  <si>
    <t>№0104/5316/01</t>
  </si>
  <si>
    <t xml:space="preserve"> корр. сч.-фактура №268693/03/К от 30.09.2020</t>
  </si>
  <si>
    <t>№ 1106/1436/01</t>
  </si>
  <si>
    <t>№0104/6125/01</t>
  </si>
  <si>
    <t>№ 1106/1650/01</t>
  </si>
  <si>
    <t>№0104/6918/01</t>
  </si>
  <si>
    <t>№273770/03/К</t>
  </si>
  <si>
    <t>№1106/1893/01</t>
  </si>
  <si>
    <t>№0104/7715/01</t>
  </si>
  <si>
    <t>№280122/03/К</t>
  </si>
  <si>
    <t>№1106/2120/01</t>
  </si>
  <si>
    <t>№0104/8514/01</t>
  </si>
  <si>
    <t>№286169/03/К</t>
  </si>
  <si>
    <t>№1301/2362/01</t>
  </si>
  <si>
    <t>№0104/9322/01</t>
  </si>
  <si>
    <t>ИТОГО за 2020 год</t>
  </si>
  <si>
    <t>Главный бухгалтер</t>
  </si>
  <si>
    <t>Терехова Т.А.</t>
  </si>
  <si>
    <t>Экономист</t>
  </si>
  <si>
    <t>Кривнева 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</si>
</sst>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  <numFmt numFmtId="167" formatCode="_-* #,##0.00000_р_._-;\-* #,##0.00000_р_._-;_-* &quot;-&quot;??_р_._-;_-@_-"/>
    <numFmt numFmtId="168" formatCode="#,##0.00000"/>
    <numFmt numFmtId="169" formatCode="&quot;$&quot;#,##0_);[Red]\(&quot;$&quot;#,##0\)"/>
    <numFmt numFmtId="170" formatCode="General_)"/>
    <numFmt numFmtId="171" formatCode="_-* #,##0_р_._-;\-* #,##0_р_._-;_-* &quot;-&quot;_р_.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NTHarmonica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1" fillId="0" borderId="0" applyFont="0" applyFill="0" applyBorder="0" applyAlignment="0" applyProtection="0"/>
    <xf numFmtId="0" fontId="15" fillId="0" borderId="0"/>
    <xf numFmtId="169" fontId="19" fillId="0" borderId="0" applyFont="0" applyFill="0" applyBorder="0" applyAlignment="0" applyProtection="0"/>
    <xf numFmtId="49" fontId="20" fillId="0" borderId="0" applyBorder="0">
      <alignment vertical="top"/>
    </xf>
    <xf numFmtId="0" fontId="21" fillId="0" borderId="0"/>
    <xf numFmtId="0" fontId="22" fillId="0" borderId="0" applyNumberFormat="0">
      <alignment horizontal="left"/>
    </xf>
    <xf numFmtId="4" fontId="15" fillId="3" borderId="21" applyNumberFormat="0" applyProtection="0">
      <alignment horizontal="left" vertical="center" indent="1"/>
    </xf>
    <xf numFmtId="0" fontId="15" fillId="4" borderId="21" applyNumberFormat="0" applyProtection="0">
      <alignment horizontal="left" vertical="center" indent="1"/>
    </xf>
    <xf numFmtId="0" fontId="15" fillId="5" borderId="21" applyNumberFormat="0" applyProtection="0">
      <alignment horizontal="left" vertical="center" indent="1"/>
    </xf>
    <xf numFmtId="170" fontId="23" fillId="0" borderId="22">
      <protection locked="0"/>
    </xf>
    <xf numFmtId="0" fontId="24" fillId="0" borderId="0" applyBorder="0">
      <alignment horizontal="center" vertical="center" wrapText="1"/>
    </xf>
    <xf numFmtId="0" fontId="25" fillId="0" borderId="4" applyBorder="0">
      <alignment horizontal="center" vertical="center" wrapText="1"/>
    </xf>
    <xf numFmtId="170" fontId="26" fillId="6" borderId="22"/>
    <xf numFmtId="4" fontId="20" fillId="7" borderId="13" applyBorder="0">
      <alignment horizontal="right"/>
    </xf>
    <xf numFmtId="0" fontId="27" fillId="8" borderId="0" applyFill="0">
      <alignment wrapText="1"/>
    </xf>
    <xf numFmtId="0" fontId="28" fillId="0" borderId="0">
      <alignment horizontal="center" vertical="top" wrapText="1"/>
    </xf>
    <xf numFmtId="0" fontId="29" fillId="0" borderId="0">
      <alignment horizontal="center" vertical="center" wrapText="1"/>
    </xf>
    <xf numFmtId="0" fontId="30" fillId="0" borderId="0"/>
    <xf numFmtId="0" fontId="31" fillId="0" borderId="0"/>
    <xf numFmtId="49" fontId="20" fillId="0" borderId="0" applyBorder="0">
      <alignment vertical="top"/>
    </xf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4" fillId="0" borderId="0"/>
    <xf numFmtId="49" fontId="27" fillId="0" borderId="0">
      <alignment horizontal="center"/>
    </xf>
    <xf numFmtId="171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" fontId="20" fillId="8" borderId="0" applyFont="0" applyBorder="0">
      <alignment horizontal="right"/>
    </xf>
    <xf numFmtId="4" fontId="20" fillId="8" borderId="0" applyBorder="0">
      <alignment horizontal="right"/>
    </xf>
    <xf numFmtId="4" fontId="20" fillId="8" borderId="0" applyBorder="0">
      <alignment horizontal="right"/>
    </xf>
    <xf numFmtId="4" fontId="20" fillId="8" borderId="23" applyBorder="0">
      <alignment horizontal="right"/>
    </xf>
    <xf numFmtId="4" fontId="20" fillId="9" borderId="24" applyBorder="0">
      <alignment horizontal="right"/>
    </xf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/>
    </xf>
    <xf numFmtId="166" fontId="12" fillId="0" borderId="0" xfId="1" applyNumberFormat="1" applyFont="1" applyAlignment="1">
      <alignment horizontal="center" vertical="center"/>
    </xf>
    <xf numFmtId="167" fontId="10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8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4" fontId="8" fillId="2" borderId="14" xfId="2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3" fontId="8" fillId="2" borderId="12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3" fontId="17" fillId="0" borderId="2" xfId="0" applyNumberFormat="1" applyFont="1" applyFill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4" fontId="3" fillId="0" borderId="0" xfId="0" applyNumberFormat="1" applyFont="1" applyBorder="1"/>
    <xf numFmtId="0" fontId="3" fillId="0" borderId="0" xfId="0" applyFont="1" applyBorder="1"/>
  </cellXfs>
  <cellStyles count="45">
    <cellStyle name="Currency [0]" xfId="3"/>
    <cellStyle name="Normal_Form2.1" xfId="4"/>
    <cellStyle name="Normal1" xfId="5"/>
    <cellStyle name="Price_Body" xfId="6"/>
    <cellStyle name="SAPBEXchaText" xfId="7"/>
    <cellStyle name="SAPBEXHLevel2" xfId="8"/>
    <cellStyle name="SAPBEXHLevel3" xfId="9"/>
    <cellStyle name="Беззащитный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5"/>
    <cellStyle name="Мой заголовок" xfId="16"/>
    <cellStyle name="Мой заголовок листа" xfId="17"/>
    <cellStyle name="Обычный" xfId="0" builtinId="0"/>
    <cellStyle name="Обычный 13" xfId="18"/>
    <cellStyle name="Обычный 18" xfId="19"/>
    <cellStyle name="Обычный 2" xfId="20"/>
    <cellStyle name="Обычный 2 2" xfId="21"/>
    <cellStyle name="Обычный 2 3" xfId="22"/>
    <cellStyle name="Обычный 2_наш последний RAB (28.09.10)" xfId="23"/>
    <cellStyle name="Обычный 3" xfId="24"/>
    <cellStyle name="Обычный 3 2" xfId="25"/>
    <cellStyle name="Обычный 3 2 2" xfId="26"/>
    <cellStyle name="Обычный 4" xfId="27"/>
    <cellStyle name="Обычный 5" xfId="28"/>
    <cellStyle name="Обычный 6" xfId="29"/>
    <cellStyle name="Обычный 6 2" xfId="30"/>
    <cellStyle name="Обычный 7" xfId="31"/>
    <cellStyle name="Обычный_Потери" xfId="2"/>
    <cellStyle name="Процентный 2" xfId="32"/>
    <cellStyle name="Процентный 5" xfId="33"/>
    <cellStyle name="Стиль 1" xfId="34"/>
    <cellStyle name="Текстовый" xfId="35"/>
    <cellStyle name="Тысячи [0]_3Com" xfId="36"/>
    <cellStyle name="Тысячи_3Com" xfId="37"/>
    <cellStyle name="Финансовый" xfId="1" builtinId="3"/>
    <cellStyle name="Финансовый 2" xfId="38"/>
    <cellStyle name="Финансовый 3" xfId="39"/>
    <cellStyle name="Формула" xfId="40"/>
    <cellStyle name="Формула 2" xfId="41"/>
    <cellStyle name="Формула_GRES.2007.5" xfId="42"/>
    <cellStyle name="ФормулаВБ" xfId="43"/>
    <cellStyle name="ФормулаНаКонтроль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5;&#1056;&#1054;&#1042;&#1045;&#1056;&#1050;&#1048;\&#1058;&#1053;&#1055;&#1047;%20%20&#1087;&#1088;&#1086;&#1074;&#1077;&#1088;&#1082;&#1072;\&#1058;&#1069;&#1062;%20&#1050;&#1091;&#1095;&#1091;&#1085;&#1086;&#1074;&#1072;\&#1060;&#1054;&#1058;%20&#1058;&#1069;&#1062;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3;&#1086;&#1088;&#1102;&#1085;&#1086;&#1074;&#1072;\&#1056;&#1040;&#1057;&#1063;&#1045;&#1058;%20&#1058;&#1040;&#1056;&#1048;&#1060;&#1054;&#1042;\&#1058;&#1059;&#1040;&#1055;&#1057;&#1048;&#1053;&#1057;&#1050;&#1048;&#1049;%20&#1069;&#1050;&#1057;&#1055;&#1054;&#1056;&#1058;&#1053;&#1067;&#1049;%20&#1058;&#1045;&#1056;&#1052;&#1048;&#1053;&#1040;&#1051;\&#1058;&#1040;&#1056;&#1048;&#1060;%20&#1058;&#1069;&#1058;%202008\&#1090;&#1072;&#1073;&#1083;&#1080;&#1094;&#1072;%20%20&#1060;&#1054;&#1058;%20&#1058;&#1069;&#105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&#1050;&#1085;&#1080;&#1075;&#1072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40;&#1069;&#1056;&#1054;&#1055;&#1054;&#1056;&#1058;%20&#1057;&#1054;&#1063;&#1048;\&#1052;&#1040;&#1057;%202014\&#1048;&#1055;%20&#1052;&#1080;&#1083;&#1072;&#1085;&#1086;&#1074;&#1080;&#1095;%20&#1076;&#1072;&#1085;&#1085;&#1099;&#1077;%20&#1087;&#1088;&#1077;&#1076;&#1087;&#1088;&#1080;&#1103;&#1090;&#1080;&#1103;\KOTEL.CALC.NVV.NET.3.23(v3.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-&#1090;&#1099;%20&#1076;&#1080;&#1089;&#1082;%20D\&#1052;&#1086;&#1080;%20&#1076;&#1086;&#1082;&#1091;&#1084;&#1077;&#1085;&#1090;&#1099;\&#1043;&#1086;&#1088;&#1102;&#1085;&#1086;&#1074;&#1072;\&#1056;&#1040;&#1057;&#1063;&#1045;&#1058;%20&#1058;&#1040;&#1056;&#1048;&#1060;&#1054;&#1042;\&#1070;&#1043;&#1069;&#1053;&#1045;&#1056;&#1043;&#1054;&#1069;&#1050;&#1057;&#1055;&#1045;&#1056;&#1058;\&#1070;&#1075;&#1101;&#1085;&#1077;&#1088;&#1075;&#1086;&#1101;&#1082;&#1089;&#1087;&#1077;&#1088;&#1090;%202011\&#1058;&#1072;&#1088;&#1080;&#1092;%20&#1045;&#1048;&#1040;&#1057;\&#1042;&#1058;%20&#1056;&#1045;&#1057;&#1059;&#1056;&#1057;%20&#1055;&#1088;&#1080;&#1083;&#1086;&#1078;&#1077;&#1085;&#1080;&#1103;%20&#1082;%20&#1045;&#1048;&#1040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41;&#1088;&#1080;&#1089;-&#1041;&#1086;&#1089;&#1092;&#1086;&#1088;%20&#1045;&#1048;&#1040;&#105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chaelsrv\disk%20t\Documents%20and%20Settings\Gorunova.REKDEPNEW\&#1052;&#1086;&#1080;%20&#1076;&#1086;&#1082;&#1091;&#1084;&#1077;&#1085;&#1090;&#1099;\&#1043;&#1086;&#1088;&#1102;&#1085;&#1086;&#1074;&#1072;\&#1056;&#1040;&#1057;&#1063;&#1045;&#1058;%20&#1058;&#1040;&#1056;&#1048;&#1060;&#1054;&#1042;\&#1069;&#1053;&#1045;&#1056;&#1043;&#1054;&#1057;&#1045;&#1056;&#1042;&#1048;&#1057;\&#1056;&#1040;&#1057;&#1063;&#1045;&#1058;%20&#1069;&#1053;&#1045;&#1056;&#1043;&#1054;&#1057;&#1045;&#1056;&#1042;&#1048;&#1057;%202008\&#1058;&#1040;&#1056;&#1048;&#1060;%20&#1045;&#1048;&#1040;&#1057;%20&#1069;&#1085;&#1077;&#1088;&#1075;&#1086;&#1089;&#1077;&#1088;&#1074;&#1080;&#1089;\&#1055;&#1088;&#1080;&#1083;&#1086;&#1078;&#1077;&#1085;&#1080;&#1103;%20&#1082;%20&#1045;&#1048;&#1040;&#1057;%20&#1069;&#1085;&#1077;&#1088;&#1075;&#10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52;&#1086;&#1080;%20&#1076;&#1086;&#1082;&#1091;&#1084;&#1077;&#1085;&#1090;&#1099;\&#1043;&#1086;&#1088;&#1102;&#1085;&#1086;&#1074;&#1072;\&#1056;&#1040;&#1057;&#1063;&#1045;&#1058;%20&#1058;&#1040;&#1056;&#1048;&#1060;&#1054;&#1042;\&#1052;&#1040;&#1049;&#1050;&#1054;&#1055;&#1057;&#1050;&#1040;&#1071;%20&#1058;&#1069;&#1062;\&#1052;&#1040;&#1049;&#1050;&#1054;&#1055;&#1057;&#1050;&#1040;&#1071;%20&#1058;&#1069;&#1062;%202015\ENERGY.KTL.LT.CALC.NVV.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42;&#1069;&#1055;\&#1052;&#1054;&#1048;%20&#1044;&#1054;&#1050;&#1059;&#1052;&#1045;&#1053;&#1058;&#1067;%20&#1050;&#1042;&#1069;&#1055;\&#1089;&#1095;&#1077;&#1090;&#1072;%20&#1092;&#1072;&#1082;&#1090;&#1091;&#1088;&#1099;\2020\&#1055;&#1056;&#1045;&#1044;&#1045;&#1051;&#1067;%20&#1087;&#1077;&#1088;&#1077;&#1076;&#1072;&#1095;&#1072;%202015\PEREDACHA.2014(v1.0.2)%2014.03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6г. ступень 10,3"/>
      <sheetName val="план 2006г.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на оплату труда  16 Май"/>
      <sheetName val="тариф и ср.ступень"/>
      <sheetName val="норматив числ ППП"/>
      <sheetName val="норматив числ руковод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HSHEET"/>
      <sheetName val="НВВ Затраты+"/>
      <sheetName val="modNVVZPlus"/>
      <sheetName val="Расчёт расходов долгосрочный"/>
      <sheetName val="modLongterm"/>
      <sheetName val="Расчёт расходов RAB"/>
      <sheetName val="modRAB"/>
      <sheetName val="Расчёт НВВ по RAB"/>
      <sheetName val="modNVVRAB"/>
      <sheetName val="Расшифровка расходов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UpdateStatus"/>
      <sheetName val="modUpdTemplMain"/>
      <sheetName val="modProv"/>
      <sheetName val="REESTR_ORG"/>
      <sheetName val="REESTR"/>
      <sheetName val="modSheetTitle"/>
      <sheetName val="modfrmMethod"/>
      <sheetName val="modApplyMethods"/>
      <sheetName val="modSheetCostsDetails"/>
    </sheetNames>
    <sheetDataSet>
      <sheetData sheetId="0" refreshError="1"/>
      <sheetData sheetId="1" refreshError="1"/>
      <sheetData sheetId="2" refreshError="1"/>
      <sheetData sheetId="3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35998"/>
      <sheetName val="44"/>
      <sheetName val="92"/>
      <sheetName val="94"/>
      <sheetName val="97"/>
      <sheetName val="Отчет"/>
      <sheetName val="Титульный"/>
      <sheetName val="TSheet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. 1.4"/>
      <sheetName val="Т. 1.5"/>
      <sheetName val="СВОД"/>
      <sheetName val="Т.1.16."/>
      <sheetName val="Т. 1.24"/>
      <sheetName val="Т. 1.25"/>
      <sheetName val="смета на 2009 для фст"/>
      <sheetName val="прибыль на 2009 для ф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R12">
            <v>9.9999999999999994E-37</v>
          </cell>
          <cell r="S12">
            <v>0</v>
          </cell>
          <cell r="T12">
            <v>0</v>
          </cell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Q13">
            <v>9.9999999999999994E-37</v>
          </cell>
          <cell r="R13">
            <v>9.9999999999999994E-37</v>
          </cell>
          <cell r="S13">
            <v>9.9999999999999994E-37</v>
          </cell>
          <cell r="T13">
            <v>0</v>
          </cell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Q14">
            <v>9.9999999999999994E-37</v>
          </cell>
          <cell r="R14">
            <v>9.9999999999999994E-37</v>
          </cell>
          <cell r="S14">
            <v>9.9999999999999994E-37</v>
          </cell>
          <cell r="T14">
            <v>6.89</v>
          </cell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Q17">
            <v>9.9999999999999994E-12</v>
          </cell>
          <cell r="R17">
            <v>1E-10</v>
          </cell>
          <cell r="S17">
            <v>12.64</v>
          </cell>
          <cell r="T17">
            <v>0</v>
          </cell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X20">
            <v>0</v>
          </cell>
          <cell r="Y20">
            <v>1E-14</v>
          </cell>
          <cell r="AC20">
            <v>0</v>
          </cell>
          <cell r="AD20">
            <v>1E-14</v>
          </cell>
        </row>
        <row r="22">
          <cell r="Q22">
            <v>1E-27</v>
          </cell>
          <cell r="R22">
            <v>9.9999999999999991E-22</v>
          </cell>
          <cell r="S22">
            <v>5.9249999999999998</v>
          </cell>
          <cell r="T22">
            <v>6.88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H6">
            <v>166.27112380800003</v>
          </cell>
          <cell r="I6">
            <v>587.99</v>
          </cell>
          <cell r="J6">
            <v>166.27112380800003</v>
          </cell>
        </row>
        <row r="8">
          <cell r="H8">
            <v>44.56066118054401</v>
          </cell>
          <cell r="I8">
            <v>157.58000000000001</v>
          </cell>
          <cell r="J8">
            <v>44.56066118054401</v>
          </cell>
        </row>
        <row r="14">
          <cell r="H14">
            <v>41.94</v>
          </cell>
          <cell r="I14">
            <v>116.36</v>
          </cell>
          <cell r="J14">
            <v>41.94</v>
          </cell>
        </row>
        <row r="17">
          <cell r="H17">
            <v>313.14</v>
          </cell>
          <cell r="I17">
            <v>1383.94</v>
          </cell>
          <cell r="J17">
            <v>313.14</v>
          </cell>
        </row>
        <row r="19">
          <cell r="H19">
            <v>150.06</v>
          </cell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H32">
            <v>148.04</v>
          </cell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. 1.4"/>
      <sheetName val="Т. 1.5"/>
      <sheetName val="Т. 1.15"/>
      <sheetName val="Т.1.16."/>
      <sheetName val="Т.1.21.3"/>
      <sheetName val="Т. 1.24"/>
      <sheetName val="Т. 1.25"/>
      <sheetName val="Т. 1.27"/>
      <sheetName val="смета на 2008г"/>
      <sheetName val="прибыль на 2008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SHEET"/>
      <sheetName val="Инструкция"/>
      <sheetName val="Обновление"/>
      <sheetName val="Лог обновления"/>
      <sheetName val="Титульный"/>
      <sheetName val="tech"/>
      <sheetName val="Расчёт расходов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ENERGY.KTL.LT.CALC.NVV.NET"/>
    </sheetNames>
    <sheetDataSet>
      <sheetData sheetId="0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">
        <row r="3">
          <cell r="B3" t="str">
            <v>Версия 5.1.7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равочники"/>
      <sheetName val="P2.1 У.Е. 2013"/>
      <sheetName val="P2.2 У.Е. 2013"/>
      <sheetName val="P2.1 У.Е. 2014"/>
      <sheetName val="P2.2 У.Е. 2014"/>
      <sheetName val="4 баланс ээ"/>
      <sheetName val="5 баланс мощности"/>
      <sheetName val="6 баланс мощности"/>
      <sheetName val="Расчет ВН1"/>
      <sheetName val="НВВ РСК 2013 (I полугодие)"/>
      <sheetName val="НВВ РСК 2013 (II полугодие)"/>
      <sheetName val="НВВ РСК 2013"/>
      <sheetName val="НВВ РСК 2014 (I полугодие)"/>
      <sheetName val="НВВ РСК 2014 (II полугодие)"/>
      <sheetName val="НВВ РСК 2014"/>
      <sheetName val="НВВ РСК последующие года"/>
      <sheetName val="Расчет котловых тарифов"/>
      <sheetName val="Расчет расх. по RAB (2009-2017)"/>
      <sheetName val="Расчет НВВ по RAB (2009-2017)"/>
      <sheetName val="Расчет расх. по RAB (2010-2017)"/>
      <sheetName val="Расчет НВВ по RAB (2010-2017)"/>
      <sheetName val="Расчет расх. по RAB (2011-2017)"/>
      <sheetName val="Расчет НВВ по RAB (2011-2017)"/>
      <sheetName val="Расчет расх. по RAB (2012-2016)"/>
      <sheetName val="Расчет НВВ по RAB (2012-2016)"/>
      <sheetName val="Расчет расх. по RAB (2012-2017)"/>
      <sheetName val="Расчет расх. по RAB (13-17)корр"/>
      <sheetName val="Расчет НВВ по RAB (13-17)корр"/>
      <sheetName val="Расчет расх. по RAB (14-18)согл"/>
      <sheetName val="Расчет НВВ по RAB (14-18)согл"/>
      <sheetName val="Расчет НВВ"/>
      <sheetName val="Расчет НВВ по RAB (2012-2017)"/>
      <sheetName val="Расчет НВВ РСК - индексация"/>
      <sheetName val="Индивидуальные тарифы"/>
      <sheetName val="Комментарии"/>
      <sheetName val="Проверка"/>
      <sheetName val="modHyp"/>
      <sheetName val="et_union_hor"/>
      <sheetName val="et_union_ver"/>
      <sheetName val="TEHSHEET"/>
      <sheetName val="AllSheetsInThisWorkbook"/>
      <sheetName val="REESTR_ORG"/>
      <sheetName val="modInstruction"/>
      <sheetName val="modUpdTemplMain"/>
      <sheetName val="modfrmCheckUpdates"/>
      <sheetName val="modfrmReestr"/>
      <sheetName val="modReestr"/>
      <sheetName val="modList01"/>
      <sheetName val="modList08"/>
      <sheetName val="modList16"/>
      <sheetName val="modList00"/>
    </sheetNames>
    <sheetDataSet>
      <sheetData sheetId="0"/>
      <sheetData sheetId="1"/>
      <sheetData sheetId="2"/>
      <sheetData sheetId="3">
        <row r="7">
          <cell r="F7" t="str">
            <v>Краснодарский край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Q41"/>
  <sheetViews>
    <sheetView tabSelected="1" zoomScaleNormal="100" workbookViewId="0">
      <selection activeCell="J47" sqref="J47"/>
    </sheetView>
  </sheetViews>
  <sheetFormatPr defaultColWidth="8.85546875" defaultRowHeight="15.75"/>
  <cols>
    <col min="1" max="1" width="4.42578125" style="2" customWidth="1"/>
    <col min="2" max="2" width="10.42578125" style="2" customWidth="1"/>
    <col min="3" max="3" width="18.85546875" style="2" customWidth="1"/>
    <col min="4" max="4" width="15.42578125" style="2" customWidth="1"/>
    <col min="5" max="6" width="20.140625" style="2" customWidth="1"/>
    <col min="7" max="7" width="10" style="2" customWidth="1"/>
    <col min="8" max="8" width="16.5703125" style="2" customWidth="1"/>
    <col min="9" max="9" width="16.28515625" style="2" customWidth="1"/>
    <col min="10" max="11" width="8.85546875" style="2"/>
    <col min="12" max="12" width="14.7109375" style="2" customWidth="1"/>
    <col min="13" max="13" width="13.28515625" style="3" customWidth="1"/>
    <col min="14" max="14" width="13.42578125" style="3" customWidth="1"/>
    <col min="15" max="15" width="8.85546875" style="2"/>
    <col min="16" max="16" width="17.28515625" style="2" customWidth="1"/>
    <col min="17" max="16384" width="8.85546875" style="2"/>
  </cols>
  <sheetData>
    <row r="2" spans="1:14">
      <c r="A2" s="1" t="s">
        <v>0</v>
      </c>
      <c r="B2" s="1"/>
      <c r="C2" s="1"/>
      <c r="D2" s="1"/>
      <c r="E2" s="1"/>
      <c r="F2" s="1"/>
      <c r="G2" s="1"/>
      <c r="H2" s="1"/>
    </row>
    <row r="3" spans="1:14" ht="16.5" thickBot="1"/>
    <row r="4" spans="1:14" s="9" customFormat="1" ht="57.75" thickBot="1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8"/>
      <c r="K4" s="8"/>
    </row>
    <row r="5" spans="1:14" s="19" customFormat="1" ht="30.75" customHeight="1">
      <c r="A5" s="10">
        <v>1</v>
      </c>
      <c r="B5" s="11" t="s">
        <v>10</v>
      </c>
      <c r="C5" s="12" t="s">
        <v>11</v>
      </c>
      <c r="D5" s="13">
        <v>43861</v>
      </c>
      <c r="E5" s="14" t="s">
        <v>12</v>
      </c>
      <c r="F5" s="15">
        <v>86512</v>
      </c>
      <c r="G5" s="16">
        <f t="shared" ref="G5:G36" si="0">H5/F5</f>
        <v>3.4677799611614577</v>
      </c>
      <c r="H5" s="17">
        <v>300004.58</v>
      </c>
      <c r="I5" s="18"/>
      <c r="M5" s="20"/>
      <c r="N5" s="20"/>
    </row>
    <row r="6" spans="1:14" s="19" customFormat="1" ht="30.75" customHeight="1">
      <c r="A6" s="21"/>
      <c r="B6" s="22"/>
      <c r="C6" s="23"/>
      <c r="D6" s="24"/>
      <c r="E6" s="25"/>
      <c r="F6" s="15">
        <v>1164</v>
      </c>
      <c r="G6" s="16">
        <f t="shared" si="0"/>
        <v>3.1431701030927837</v>
      </c>
      <c r="H6" s="17">
        <v>3658.65</v>
      </c>
      <c r="I6" s="18"/>
      <c r="M6" s="20"/>
      <c r="N6" s="20"/>
    </row>
    <row r="7" spans="1:14" s="19" customFormat="1" ht="48">
      <c r="A7" s="26"/>
      <c r="B7" s="27"/>
      <c r="C7" s="28" t="s">
        <v>13</v>
      </c>
      <c r="D7" s="29">
        <v>43861</v>
      </c>
      <c r="E7" s="30" t="s">
        <v>14</v>
      </c>
      <c r="F7" s="15">
        <v>248</v>
      </c>
      <c r="G7" s="16">
        <f t="shared" si="0"/>
        <v>3.1431854838709676</v>
      </c>
      <c r="H7" s="17">
        <v>779.51</v>
      </c>
      <c r="I7" s="18"/>
      <c r="M7" s="20"/>
      <c r="N7" s="20"/>
    </row>
    <row r="8" spans="1:14" s="19" customFormat="1" ht="30.75" customHeight="1">
      <c r="A8" s="31">
        <v>2</v>
      </c>
      <c r="B8" s="32" t="s">
        <v>15</v>
      </c>
      <c r="C8" s="33" t="s">
        <v>11</v>
      </c>
      <c r="D8" s="34" t="s">
        <v>16</v>
      </c>
      <c r="E8" s="35" t="s">
        <v>17</v>
      </c>
      <c r="F8" s="36">
        <v>119342</v>
      </c>
      <c r="G8" s="37">
        <f t="shared" si="0"/>
        <v>3.6754900202778571</v>
      </c>
      <c r="H8" s="38">
        <v>438640.33</v>
      </c>
      <c r="I8" s="18"/>
      <c r="M8" s="39"/>
      <c r="N8" s="40"/>
    </row>
    <row r="9" spans="1:14" s="19" customFormat="1" ht="30.75" customHeight="1">
      <c r="A9" s="41"/>
      <c r="B9" s="42"/>
      <c r="C9" s="43"/>
      <c r="D9" s="34" t="s">
        <v>18</v>
      </c>
      <c r="E9" s="35" t="s">
        <v>19</v>
      </c>
      <c r="F9" s="36">
        <v>525</v>
      </c>
      <c r="G9" s="37">
        <f t="shared" si="0"/>
        <v>3.3508761904761903</v>
      </c>
      <c r="H9" s="38">
        <v>1759.21</v>
      </c>
      <c r="I9" s="18"/>
      <c r="M9" s="39"/>
      <c r="N9" s="40"/>
    </row>
    <row r="10" spans="1:14" s="19" customFormat="1" ht="48">
      <c r="A10" s="44"/>
      <c r="B10" s="45"/>
      <c r="C10" s="46" t="s">
        <v>13</v>
      </c>
      <c r="D10" s="34" t="s">
        <v>18</v>
      </c>
      <c r="E10" s="30" t="s">
        <v>20</v>
      </c>
      <c r="F10" s="36">
        <v>12</v>
      </c>
      <c r="G10" s="37">
        <f t="shared" si="0"/>
        <v>3.3508333333333336</v>
      </c>
      <c r="H10" s="38">
        <v>40.21</v>
      </c>
      <c r="I10" s="18"/>
      <c r="M10" s="39"/>
      <c r="N10" s="40"/>
    </row>
    <row r="11" spans="1:14" s="19" customFormat="1" ht="36">
      <c r="A11" s="31">
        <v>3</v>
      </c>
      <c r="B11" s="32" t="s">
        <v>21</v>
      </c>
      <c r="C11" s="47" t="s">
        <v>11</v>
      </c>
      <c r="D11" s="34">
        <v>44043</v>
      </c>
      <c r="E11" s="35" t="s">
        <v>22</v>
      </c>
      <c r="F11" s="36">
        <v>153127</v>
      </c>
      <c r="G11" s="37">
        <f t="shared" si="0"/>
        <v>3.2351199984326735</v>
      </c>
      <c r="H11" s="38">
        <v>495384.22</v>
      </c>
      <c r="I11" s="18"/>
      <c r="M11" s="39"/>
      <c r="N11" s="40"/>
    </row>
    <row r="12" spans="1:14" s="19" customFormat="1" ht="48">
      <c r="A12" s="44"/>
      <c r="B12" s="45"/>
      <c r="C12" s="46" t="s">
        <v>13</v>
      </c>
      <c r="D12" s="34">
        <v>43921</v>
      </c>
      <c r="E12" s="30" t="s">
        <v>24</v>
      </c>
      <c r="F12" s="36">
        <v>1642</v>
      </c>
      <c r="G12" s="37">
        <f t="shared" si="0"/>
        <v>3.2351218026796587</v>
      </c>
      <c r="H12" s="38">
        <v>5312.07</v>
      </c>
      <c r="I12" s="18"/>
      <c r="M12" s="39"/>
      <c r="N12" s="40"/>
    </row>
    <row r="13" spans="1:14" s="19" customFormat="1" ht="36">
      <c r="A13" s="31">
        <v>4</v>
      </c>
      <c r="B13" s="32" t="s">
        <v>23</v>
      </c>
      <c r="C13" s="47" t="s">
        <v>11</v>
      </c>
      <c r="D13" s="34">
        <v>44043</v>
      </c>
      <c r="E13" s="35" t="s">
        <v>26</v>
      </c>
      <c r="F13" s="36">
        <v>97859</v>
      </c>
      <c r="G13" s="37">
        <f t="shared" si="0"/>
        <v>3.3283499729202219</v>
      </c>
      <c r="H13" s="38">
        <v>325709</v>
      </c>
      <c r="I13" s="18"/>
      <c r="M13" s="39"/>
      <c r="N13" s="40"/>
    </row>
    <row r="14" spans="1:14" s="19" customFormat="1" ht="48">
      <c r="A14" s="44"/>
      <c r="B14" s="45"/>
      <c r="C14" s="46" t="s">
        <v>13</v>
      </c>
      <c r="D14" s="34">
        <v>43951</v>
      </c>
      <c r="E14" s="30" t="s">
        <v>28</v>
      </c>
      <c r="F14" s="36">
        <v>1237</v>
      </c>
      <c r="G14" s="37">
        <f t="shared" si="0"/>
        <v>3.3283508488278093</v>
      </c>
      <c r="H14" s="38">
        <v>4117.17</v>
      </c>
      <c r="I14" s="18"/>
      <c r="M14" s="39"/>
      <c r="N14" s="40"/>
    </row>
    <row r="15" spans="1:14" s="50" customFormat="1" ht="36">
      <c r="A15" s="31">
        <v>5</v>
      </c>
      <c r="B15" s="32" t="s">
        <v>25</v>
      </c>
      <c r="C15" s="48" t="s">
        <v>11</v>
      </c>
      <c r="D15" s="34">
        <v>44043</v>
      </c>
      <c r="E15" s="35" t="s">
        <v>30</v>
      </c>
      <c r="F15" s="36">
        <v>132387</v>
      </c>
      <c r="G15" s="37">
        <f t="shared" si="0"/>
        <v>2.9855800040789502</v>
      </c>
      <c r="H15" s="38">
        <v>395251.98</v>
      </c>
      <c r="I15" s="49"/>
      <c r="L15" s="19"/>
      <c r="M15" s="51"/>
      <c r="N15" s="52"/>
    </row>
    <row r="16" spans="1:14" s="50" customFormat="1" ht="48">
      <c r="A16" s="44"/>
      <c r="B16" s="45"/>
      <c r="C16" s="46" t="s">
        <v>13</v>
      </c>
      <c r="D16" s="53">
        <v>43982</v>
      </c>
      <c r="E16" s="30" t="s">
        <v>32</v>
      </c>
      <c r="F16" s="36">
        <v>2665</v>
      </c>
      <c r="G16" s="37">
        <f t="shared" si="0"/>
        <v>2.9855797373358346</v>
      </c>
      <c r="H16" s="38">
        <v>7956.57</v>
      </c>
      <c r="I16" s="49"/>
      <c r="L16" s="19"/>
      <c r="M16" s="51"/>
      <c r="N16" s="52"/>
    </row>
    <row r="17" spans="1:16" s="50" customFormat="1" ht="30.75" customHeight="1">
      <c r="A17" s="31">
        <v>6</v>
      </c>
      <c r="B17" s="32" t="s">
        <v>27</v>
      </c>
      <c r="C17" s="48" t="s">
        <v>11</v>
      </c>
      <c r="D17" s="34">
        <v>44012</v>
      </c>
      <c r="E17" s="35" t="s">
        <v>34</v>
      </c>
      <c r="F17" s="36">
        <v>186298</v>
      </c>
      <c r="G17" s="37">
        <f t="shared" si="0"/>
        <v>3.2644999946322555</v>
      </c>
      <c r="H17" s="38">
        <v>608169.81999999995</v>
      </c>
      <c r="I17" s="49"/>
      <c r="L17" s="19"/>
      <c r="M17" s="51"/>
      <c r="N17" s="52"/>
    </row>
    <row r="18" spans="1:16" s="50" customFormat="1" ht="48">
      <c r="A18" s="41"/>
      <c r="B18" s="42"/>
      <c r="C18" s="46" t="s">
        <v>13</v>
      </c>
      <c r="D18" s="34">
        <v>44012</v>
      </c>
      <c r="E18" s="30" t="s">
        <v>36</v>
      </c>
      <c r="F18" s="36">
        <v>7160</v>
      </c>
      <c r="G18" s="37">
        <f t="shared" si="0"/>
        <v>3.2645</v>
      </c>
      <c r="H18" s="38">
        <v>23373.82</v>
      </c>
      <c r="I18" s="49"/>
      <c r="L18" s="19"/>
      <c r="M18" s="51"/>
      <c r="N18" s="52"/>
    </row>
    <row r="19" spans="1:16" s="50" customFormat="1" ht="54.75" customHeight="1">
      <c r="A19" s="44"/>
      <c r="B19" s="45"/>
      <c r="C19" s="46" t="s">
        <v>38</v>
      </c>
      <c r="D19" s="53">
        <v>44013</v>
      </c>
      <c r="E19" s="30" t="s">
        <v>39</v>
      </c>
      <c r="F19" s="36">
        <v>4361</v>
      </c>
      <c r="G19" s="37">
        <f t="shared" si="0"/>
        <v>3.4308094473744553</v>
      </c>
      <c r="H19" s="38">
        <v>14961.76</v>
      </c>
      <c r="I19" s="49"/>
      <c r="L19" s="19"/>
      <c r="M19" s="51"/>
      <c r="N19" s="52"/>
    </row>
    <row r="20" spans="1:16" s="50" customFormat="1" ht="30.75" customHeight="1">
      <c r="A20" s="31">
        <v>7</v>
      </c>
      <c r="B20" s="32" t="s">
        <v>29</v>
      </c>
      <c r="C20" s="48" t="s">
        <v>11</v>
      </c>
      <c r="D20" s="53">
        <v>44043</v>
      </c>
      <c r="E20" s="35" t="s">
        <v>41</v>
      </c>
      <c r="F20" s="36">
        <v>158581</v>
      </c>
      <c r="G20" s="37">
        <f t="shared" si="0"/>
        <v>3.4227099715602751</v>
      </c>
      <c r="H20" s="38">
        <v>542776.77</v>
      </c>
      <c r="I20" s="49"/>
      <c r="M20" s="54"/>
      <c r="N20" s="55"/>
    </row>
    <row r="21" spans="1:16" s="50" customFormat="1" ht="48">
      <c r="A21" s="41"/>
      <c r="B21" s="42"/>
      <c r="C21" s="46" t="s">
        <v>13</v>
      </c>
      <c r="D21" s="53">
        <v>44043</v>
      </c>
      <c r="E21" s="30" t="s">
        <v>42</v>
      </c>
      <c r="F21" s="36">
        <v>4022</v>
      </c>
      <c r="G21" s="37">
        <f t="shared" si="0"/>
        <v>3.4227100944803577</v>
      </c>
      <c r="H21" s="38">
        <v>13766.14</v>
      </c>
      <c r="I21" s="49"/>
      <c r="M21" s="56"/>
      <c r="N21" s="57"/>
    </row>
    <row r="22" spans="1:16" s="59" customFormat="1" ht="36">
      <c r="A22" s="44"/>
      <c r="B22" s="45"/>
      <c r="C22" s="46" t="s">
        <v>38</v>
      </c>
      <c r="D22" s="53">
        <v>44013</v>
      </c>
      <c r="E22" s="30" t="s">
        <v>43</v>
      </c>
      <c r="F22" s="36">
        <v>2953</v>
      </c>
      <c r="G22" s="37">
        <f t="shared" si="0"/>
        <v>3.7238300033863867</v>
      </c>
      <c r="H22" s="38">
        <v>10996.47</v>
      </c>
      <c r="I22" s="58"/>
      <c r="L22" s="19"/>
      <c r="M22" s="20"/>
      <c r="N22" s="20"/>
    </row>
    <row r="23" spans="1:16" s="59" customFormat="1" ht="30.75" customHeight="1">
      <c r="A23" s="31">
        <v>8</v>
      </c>
      <c r="B23" s="32" t="s">
        <v>31</v>
      </c>
      <c r="C23" s="48" t="s">
        <v>11</v>
      </c>
      <c r="D23" s="34">
        <v>44074</v>
      </c>
      <c r="E23" s="35" t="s">
        <v>44</v>
      </c>
      <c r="F23" s="60">
        <v>100881</v>
      </c>
      <c r="G23" s="37">
        <f t="shared" si="0"/>
        <v>3.4992600192305785</v>
      </c>
      <c r="H23" s="38">
        <v>353008.85</v>
      </c>
      <c r="I23" s="58"/>
      <c r="L23" s="19"/>
      <c r="M23" s="39"/>
      <c r="N23" s="40"/>
    </row>
    <row r="24" spans="1:16" s="59" customFormat="1" ht="48">
      <c r="A24" s="44"/>
      <c r="B24" s="45"/>
      <c r="C24" s="46" t="s">
        <v>13</v>
      </c>
      <c r="D24" s="34">
        <v>44074</v>
      </c>
      <c r="E24" s="30" t="s">
        <v>45</v>
      </c>
      <c r="F24" s="60">
        <v>4325</v>
      </c>
      <c r="G24" s="37">
        <f t="shared" si="0"/>
        <v>3.4992601156069361</v>
      </c>
      <c r="H24" s="38">
        <v>15134.3</v>
      </c>
      <c r="I24" s="58"/>
      <c r="L24" s="19"/>
      <c r="M24" s="39"/>
      <c r="N24" s="40"/>
    </row>
    <row r="25" spans="1:16" s="50" customFormat="1" ht="30.75" customHeight="1">
      <c r="A25" s="31">
        <v>9</v>
      </c>
      <c r="B25" s="61" t="s">
        <v>33</v>
      </c>
      <c r="C25" s="47" t="s">
        <v>11</v>
      </c>
      <c r="D25" s="34">
        <v>44104</v>
      </c>
      <c r="E25" s="35" t="s">
        <v>46</v>
      </c>
      <c r="F25" s="60">
        <f>71300+5587</f>
        <v>76887</v>
      </c>
      <c r="G25" s="37">
        <f t="shared" si="0"/>
        <v>3.8414964818499877</v>
      </c>
      <c r="H25" s="38">
        <v>295361.14</v>
      </c>
      <c r="I25" s="49"/>
      <c r="L25" s="19"/>
      <c r="M25" s="51"/>
      <c r="N25" s="52"/>
    </row>
    <row r="26" spans="1:16" s="50" customFormat="1" ht="57.75" customHeight="1">
      <c r="A26" s="41"/>
      <c r="B26" s="61"/>
      <c r="C26" s="62" t="s">
        <v>13</v>
      </c>
      <c r="D26" s="34">
        <v>44104</v>
      </c>
      <c r="E26" s="63" t="s">
        <v>47</v>
      </c>
      <c r="F26" s="60">
        <v>4062</v>
      </c>
      <c r="G26" s="37">
        <f t="shared" si="0"/>
        <v>3.6341999015263418</v>
      </c>
      <c r="H26" s="38">
        <v>14762.12</v>
      </c>
      <c r="I26" s="49"/>
      <c r="L26" s="19"/>
      <c r="M26" s="51"/>
      <c r="N26" s="52"/>
    </row>
    <row r="27" spans="1:16" s="50" customFormat="1" ht="37.5" customHeight="1">
      <c r="A27" s="44"/>
      <c r="B27" s="61"/>
      <c r="C27" s="46" t="s">
        <v>38</v>
      </c>
      <c r="D27" s="34">
        <v>44104</v>
      </c>
      <c r="E27" s="64" t="s">
        <v>48</v>
      </c>
      <c r="F27" s="60">
        <v>1</v>
      </c>
      <c r="G27" s="37">
        <f t="shared" si="0"/>
        <v>3.94</v>
      </c>
      <c r="H27" s="38">
        <v>3.94</v>
      </c>
      <c r="I27" s="49"/>
      <c r="L27" s="19"/>
      <c r="M27" s="51"/>
      <c r="N27" s="52"/>
    </row>
    <row r="28" spans="1:16" s="59" customFormat="1" ht="30.75" customHeight="1">
      <c r="A28" s="31">
        <v>10</v>
      </c>
      <c r="B28" s="42" t="s">
        <v>35</v>
      </c>
      <c r="C28" s="47" t="s">
        <v>11</v>
      </c>
      <c r="D28" s="34">
        <v>44135</v>
      </c>
      <c r="E28" s="65" t="s">
        <v>49</v>
      </c>
      <c r="F28" s="60">
        <v>176008</v>
      </c>
      <c r="G28" s="37">
        <f t="shared" si="0"/>
        <v>3.4801520953593017</v>
      </c>
      <c r="H28" s="66">
        <v>612534.61</v>
      </c>
      <c r="I28" s="58"/>
      <c r="L28" s="19"/>
      <c r="M28" s="51"/>
      <c r="N28" s="52"/>
    </row>
    <row r="29" spans="1:16" s="59" customFormat="1" ht="48" customHeight="1">
      <c r="A29" s="41"/>
      <c r="B29" s="42"/>
      <c r="C29" s="62" t="s">
        <v>13</v>
      </c>
      <c r="D29" s="34">
        <v>44135</v>
      </c>
      <c r="E29" s="63" t="s">
        <v>50</v>
      </c>
      <c r="F29" s="60">
        <v>6040</v>
      </c>
      <c r="G29" s="37">
        <f t="shared" si="0"/>
        <v>3.4094105960264902</v>
      </c>
      <c r="H29" s="66">
        <v>20592.84</v>
      </c>
      <c r="I29" s="58"/>
      <c r="L29" s="19"/>
      <c r="M29" s="51"/>
      <c r="N29" s="52"/>
    </row>
    <row r="30" spans="1:16" s="59" customFormat="1" ht="24">
      <c r="A30" s="44"/>
      <c r="B30" s="45"/>
      <c r="C30" s="46" t="s">
        <v>38</v>
      </c>
      <c r="D30" s="34">
        <v>44135</v>
      </c>
      <c r="E30" s="64" t="s">
        <v>51</v>
      </c>
      <c r="F30" s="60">
        <v>6986</v>
      </c>
      <c r="G30" s="37">
        <f t="shared" si="0"/>
        <v>3.6369195533924992</v>
      </c>
      <c r="H30" s="66">
        <v>25407.52</v>
      </c>
      <c r="I30" s="58"/>
      <c r="L30" s="50"/>
      <c r="M30" s="54"/>
      <c r="N30" s="55"/>
      <c r="P30" s="67"/>
    </row>
    <row r="31" spans="1:16" s="50" customFormat="1" ht="30.75" customHeight="1">
      <c r="A31" s="31">
        <v>11</v>
      </c>
      <c r="B31" s="32" t="s">
        <v>37</v>
      </c>
      <c r="C31" s="48" t="s">
        <v>11</v>
      </c>
      <c r="D31" s="34">
        <v>44165</v>
      </c>
      <c r="E31" s="35" t="s">
        <v>52</v>
      </c>
      <c r="F31" s="60">
        <v>172868</v>
      </c>
      <c r="G31" s="37">
        <f t="shared" si="0"/>
        <v>3.571752261841405</v>
      </c>
      <c r="H31" s="66">
        <v>617441.67000000004</v>
      </c>
      <c r="I31" s="49"/>
      <c r="L31" s="59"/>
      <c r="M31" s="68"/>
      <c r="N31" s="68"/>
    </row>
    <row r="32" spans="1:16" s="50" customFormat="1" ht="49.5" customHeight="1">
      <c r="A32" s="41"/>
      <c r="B32" s="42"/>
      <c r="C32" s="46" t="s">
        <v>13</v>
      </c>
      <c r="D32" s="34">
        <v>44165</v>
      </c>
      <c r="E32" s="30" t="s">
        <v>53</v>
      </c>
      <c r="F32" s="60">
        <v>6782</v>
      </c>
      <c r="G32" s="37">
        <f t="shared" si="0"/>
        <v>3.4574402831023296</v>
      </c>
      <c r="H32" s="66">
        <v>23448.36</v>
      </c>
      <c r="I32" s="49"/>
      <c r="L32" s="69"/>
      <c r="M32" s="20"/>
      <c r="N32" s="20"/>
    </row>
    <row r="33" spans="1:17" s="59" customFormat="1" ht="24">
      <c r="A33" s="44"/>
      <c r="B33" s="45"/>
      <c r="C33" s="46" t="s">
        <v>38</v>
      </c>
      <c r="D33" s="34">
        <v>44165</v>
      </c>
      <c r="E33" s="64" t="s">
        <v>54</v>
      </c>
      <c r="F33" s="60">
        <v>18723</v>
      </c>
      <c r="G33" s="37">
        <f t="shared" si="0"/>
        <v>3.685869785824921</v>
      </c>
      <c r="H33" s="38">
        <v>69010.539999999994</v>
      </c>
      <c r="I33" s="58"/>
      <c r="L33" s="2"/>
      <c r="M33" s="70"/>
      <c r="N33" s="71"/>
    </row>
    <row r="34" spans="1:17" s="59" customFormat="1" ht="38.25" customHeight="1">
      <c r="A34" s="31">
        <v>12</v>
      </c>
      <c r="B34" s="32" t="s">
        <v>40</v>
      </c>
      <c r="C34" s="48" t="s">
        <v>11</v>
      </c>
      <c r="D34" s="34">
        <v>44196</v>
      </c>
      <c r="E34" s="35" t="s">
        <v>55</v>
      </c>
      <c r="F34" s="72">
        <v>189651</v>
      </c>
      <c r="G34" s="37">
        <f t="shared" si="0"/>
        <v>3.4803939868495286</v>
      </c>
      <c r="H34" s="73">
        <v>660060.19999999995</v>
      </c>
      <c r="I34" s="58"/>
      <c r="L34" s="2"/>
      <c r="M34" s="3"/>
      <c r="N34" s="3"/>
    </row>
    <row r="35" spans="1:17" s="59" customFormat="1" ht="46.5" customHeight="1">
      <c r="A35" s="41"/>
      <c r="B35" s="42"/>
      <c r="C35" s="46" t="s">
        <v>13</v>
      </c>
      <c r="D35" s="34">
        <v>44195</v>
      </c>
      <c r="E35" s="30" t="s">
        <v>56</v>
      </c>
      <c r="F35" s="72">
        <v>8310</v>
      </c>
      <c r="G35" s="37">
        <f t="shared" si="0"/>
        <v>3.265990373044525</v>
      </c>
      <c r="H35" s="73">
        <v>27140.38</v>
      </c>
      <c r="I35" s="58"/>
      <c r="L35" s="74"/>
      <c r="M35" s="75"/>
      <c r="N35" s="71"/>
    </row>
    <row r="36" spans="1:17" s="59" customFormat="1" ht="24.75" thickBot="1">
      <c r="A36" s="76"/>
      <c r="B36" s="77"/>
      <c r="C36" s="46" t="s">
        <v>38</v>
      </c>
      <c r="D36" s="34">
        <v>44165</v>
      </c>
      <c r="E36" s="64" t="s">
        <v>54</v>
      </c>
      <c r="F36" s="72">
        <v>24162</v>
      </c>
      <c r="G36" s="37">
        <f t="shared" si="0"/>
        <v>3.4751800347653341</v>
      </c>
      <c r="H36" s="73">
        <v>83967.3</v>
      </c>
      <c r="I36" s="58"/>
      <c r="L36" s="2"/>
      <c r="M36" s="3"/>
      <c r="N36" s="3"/>
    </row>
    <row r="37" spans="1:17" s="69" customFormat="1" ht="16.5" thickBot="1">
      <c r="A37" s="78" t="s">
        <v>57</v>
      </c>
      <c r="B37" s="79"/>
      <c r="C37" s="79"/>
      <c r="D37" s="79"/>
      <c r="E37" s="80"/>
      <c r="F37" s="81">
        <f>SUM(F5:F36)</f>
        <v>1755781</v>
      </c>
      <c r="G37" s="82">
        <f>H37/F37</f>
        <v>3.4232811780056851</v>
      </c>
      <c r="H37" s="83">
        <f>SUM(H5:H36)</f>
        <v>6010532.0499999998</v>
      </c>
      <c r="I37" s="18"/>
      <c r="L37" s="2"/>
      <c r="M37" s="3"/>
      <c r="N37" s="3"/>
    </row>
    <row r="38" spans="1:17">
      <c r="N38" s="71"/>
    </row>
    <row r="39" spans="1:17" ht="18.75">
      <c r="B39" s="84" t="s">
        <v>58</v>
      </c>
      <c r="C39" s="84"/>
      <c r="D39" s="84"/>
      <c r="E39" s="85"/>
      <c r="F39" s="84" t="s">
        <v>59</v>
      </c>
    </row>
    <row r="40" spans="1:17" ht="18.75">
      <c r="B40" s="84"/>
      <c r="C40" s="84"/>
      <c r="D40" s="84"/>
      <c r="E40" s="85"/>
      <c r="F40" s="84"/>
      <c r="N40" s="71"/>
      <c r="P40" s="86"/>
      <c r="Q40" s="87"/>
    </row>
    <row r="41" spans="1:17" ht="18.75">
      <c r="B41" s="84" t="s">
        <v>60</v>
      </c>
      <c r="C41" s="84"/>
      <c r="D41" s="84"/>
      <c r="E41" s="85"/>
      <c r="F41" s="84" t="s">
        <v>61</v>
      </c>
    </row>
  </sheetData>
  <mergeCells count="31">
    <mergeCell ref="A31:A33"/>
    <mergeCell ref="B31:B33"/>
    <mergeCell ref="A34:A36"/>
    <mergeCell ref="B34:B36"/>
    <mergeCell ref="A37:E37"/>
    <mergeCell ref="A23:A24"/>
    <mergeCell ref="B23:B24"/>
    <mergeCell ref="A25:A27"/>
    <mergeCell ref="B25:B27"/>
    <mergeCell ref="A28:A30"/>
    <mergeCell ref="B28:B30"/>
    <mergeCell ref="A15:A16"/>
    <mergeCell ref="B15:B16"/>
    <mergeCell ref="A17:A19"/>
    <mergeCell ref="B17:B19"/>
    <mergeCell ref="A20:A22"/>
    <mergeCell ref="B20:B22"/>
    <mergeCell ref="A8:A10"/>
    <mergeCell ref="B8:B10"/>
    <mergeCell ref="C8:C9"/>
    <mergeCell ref="A11:A12"/>
    <mergeCell ref="B11:B12"/>
    <mergeCell ref="A13:A14"/>
    <mergeCell ref="B13:B14"/>
    <mergeCell ref="A2:H2"/>
    <mergeCell ref="I4:K4"/>
    <mergeCell ref="A5:A7"/>
    <mergeCell ref="B5:B7"/>
    <mergeCell ref="C5:C6"/>
    <mergeCell ref="D5:D6"/>
    <mergeCell ref="E5:E6"/>
  </mergeCells>
  <pageMargins left="0.70866141732283472" right="0.31496062992125984" top="0.74803149606299213" bottom="0.35433070866141736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2021-01-27T07:05:01Z</dcterms:created>
  <dcterms:modified xsi:type="dcterms:W3CDTF">2021-01-27T07:12:43Z</dcterms:modified>
</cp:coreProperties>
</file>